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65"/>
  </bookViews>
  <sheets>
    <sheet name="Celkem inventá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88" i="1" l="1"/>
  <c r="G26" i="1" l="1"/>
  <c r="G76" i="1" l="1"/>
  <c r="G82" i="1"/>
  <c r="G69" i="1"/>
  <c r="G98" i="1" l="1"/>
</calcChain>
</file>

<file path=xl/sharedStrings.xml><?xml version="1.0" encoding="utf-8"?>
<sst xmlns="http://schemas.openxmlformats.org/spreadsheetml/2006/main" count="185" uniqueCount="113">
  <si>
    <t>Pč.</t>
  </si>
  <si>
    <t>Název</t>
  </si>
  <si>
    <t>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</si>
  <si>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</si>
  <si>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</si>
  <si>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</si>
  <si>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</si>
  <si>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</si>
  <si>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</si>
  <si>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</si>
  <si>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</si>
  <si>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</si>
  <si>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</si>
  <si>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</si>
  <si>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</si>
  <si>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</si>
  <si>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</si>
  <si>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</si>
  <si>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</si>
  <si>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</si>
  <si>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</si>
  <si>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</si>
  <si>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</si>
  <si>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</si>
  <si>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</si>
  <si>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</si>
  <si>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</si>
  <si>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Chladící skříň na nápoje</t>
  </si>
  <si>
    <t>Podpultová chladnička s mrazákem</t>
  </si>
  <si>
    <t>Myčka skla</t>
  </si>
  <si>
    <t>Stojan na deštníky</t>
  </si>
  <si>
    <t>Schodiště k pódiu</t>
  </si>
  <si>
    <t>Celkem</t>
  </si>
  <si>
    <t xml:space="preserve">Stůl 180 x 180 </t>
  </si>
  <si>
    <t>Stůl 120 x 80</t>
  </si>
  <si>
    <t>Stůl se sklápěcími nohami 1600 x 800</t>
  </si>
  <si>
    <t>Stůl se sklápěcími nohami 1250 x 800</t>
  </si>
  <si>
    <t>Stůl se středovou skl. nohou 625 x 800</t>
  </si>
  <si>
    <t xml:space="preserve">Židle se železnou kostrou VINTAGE </t>
  </si>
  <si>
    <t xml:space="preserve">Barová židle se železnou kostrou </t>
  </si>
  <si>
    <t xml:space="preserve"> Židle SPECTO - barva šedá </t>
  </si>
  <si>
    <t>Židle SPECTO - barva zelená</t>
  </si>
  <si>
    <t xml:space="preserve">Odpadkový koš drátěný nerez </t>
  </si>
  <si>
    <t>Odpadkový koš nerez brus 300x200x40</t>
  </si>
  <si>
    <t>KS</t>
  </si>
  <si>
    <t>Inv.č.</t>
  </si>
  <si>
    <t>300119-300121</t>
  </si>
  <si>
    <t>300123-300141</t>
  </si>
  <si>
    <t>300142-300147</t>
  </si>
  <si>
    <t>300148-300153</t>
  </si>
  <si>
    <t>Volně stojící věšák</t>
  </si>
  <si>
    <t>Plynová bomba</t>
  </si>
  <si>
    <t>Koše IKEA</t>
  </si>
  <si>
    <t>Koš s popelníkem</t>
  </si>
  <si>
    <t>Pohár degustační s pískováním</t>
  </si>
  <si>
    <t>Lžíce na jogurt Markéta</t>
  </si>
  <si>
    <t>Lžíce mocca  Markéta</t>
  </si>
  <si>
    <t>Sklenice Venezia 0,23</t>
  </si>
  <si>
    <t>DIXY šálek 10 cl</t>
  </si>
  <si>
    <t>15.</t>
  </si>
  <si>
    <t>13.</t>
  </si>
  <si>
    <t>DIXY podšálek 15 cm</t>
  </si>
  <si>
    <t xml:space="preserve">SKLEP POD PODIEM </t>
  </si>
  <si>
    <t>Koš VIKO - plechový</t>
  </si>
  <si>
    <t>Odpadkový koš , obj. 22 l plastový</t>
  </si>
  <si>
    <t>Kulaté zrcadlo s kov. rámem</t>
  </si>
  <si>
    <t>300201-300202</t>
  </si>
  <si>
    <t>Regál - kovový - vchod na půdu</t>
  </si>
  <si>
    <t>Lavička šatní č. 800 FRAMOZ</t>
  </si>
  <si>
    <t>Koš odpadkový černý -Makro</t>
  </si>
  <si>
    <t>Koš IKEA</t>
  </si>
  <si>
    <t>sada - lopatka + smetáček</t>
  </si>
  <si>
    <t>mop obyčejný</t>
  </si>
  <si>
    <t>Součet za majetek celkem</t>
  </si>
  <si>
    <t>Seznam dle jednotlivých místností :</t>
  </si>
  <si>
    <t>z toho umístěno na pódiu</t>
  </si>
  <si>
    <t>Sklenice - "panák"  0,05 l</t>
  </si>
  <si>
    <t xml:space="preserve">smeták </t>
  </si>
  <si>
    <t>( WC pro obsluhu kuchyně  v patře)</t>
  </si>
  <si>
    <t>Seznam majetku - KUCHYNĚ -2</t>
  </si>
  <si>
    <t>Seznam majetku - SÁL, BALKON - 3</t>
  </si>
  <si>
    <t>Seznam majetku -WC přízemí - 4</t>
  </si>
  <si>
    <t>Seznam majetku - PIVNICE v patře -5</t>
  </si>
  <si>
    <t>Seznam majetku - SKLEP - 6</t>
  </si>
  <si>
    <t>Seznam majetku - ÚKLIDOVÁ MISTNOST v patře -7</t>
  </si>
  <si>
    <t>Lavice č.800 mm - biodeska</t>
  </si>
  <si>
    <t>Židle SPECTO - barva šedá CHARCOAL</t>
  </si>
  <si>
    <t>Židle SPECTO - barva zelená Pistachio</t>
  </si>
  <si>
    <t>300211-300212</t>
  </si>
  <si>
    <t>Rám. zrcadlo</t>
  </si>
  <si>
    <t>Seznam majetku - PIVNICE -1</t>
  </si>
  <si>
    <t>Odkapávač</t>
  </si>
  <si>
    <t>Sklenice 0,5 l tenké sklo</t>
  </si>
  <si>
    <t>Prkénko</t>
  </si>
  <si>
    <t>Nůž, vývrtka, otvírák</t>
  </si>
  <si>
    <t>1+1+1</t>
  </si>
  <si>
    <t>Utěrky</t>
  </si>
  <si>
    <t>Sklenice s uchem 0,5 l</t>
  </si>
  <si>
    <t>Sklenice s uchem 0,3 l</t>
  </si>
  <si>
    <t>Sklenice  0,3</t>
  </si>
  <si>
    <t xml:space="preserve">Lžička malá </t>
  </si>
  <si>
    <t>27.</t>
  </si>
  <si>
    <t>300225-300226</t>
  </si>
  <si>
    <t>Stůl 800 x 625 mm</t>
  </si>
  <si>
    <t>300227-300229</t>
  </si>
  <si>
    <t>Stůl bufetový kulatý, pr. 600 mm</t>
  </si>
  <si>
    <t>Seznam majetku KD Olšany k 31.12. 2020</t>
  </si>
  <si>
    <t>Trojdílý žebřík</t>
  </si>
  <si>
    <t>Jevištní technologie</t>
  </si>
  <si>
    <t>Vědro 20 l</t>
  </si>
  <si>
    <t>Přepravka s víkem</t>
  </si>
  <si>
    <t>Box červený</t>
  </si>
  <si>
    <t>upravená cena - úprava desek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</si>
</sst>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4" fontId="3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4" fontId="6" fillId="0" borderId="3" xfId="0" applyNumberFormat="1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0" xfId="0" applyFo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/>
    </xf>
    <xf numFmtId="4" fontId="1" fillId="0" borderId="0" xfId="0" applyNumberFormat="1" applyFont="1" applyBorder="1"/>
    <xf numFmtId="0" fontId="4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1"/>
  <sheetViews>
    <sheetView tabSelected="1" topLeftCell="A61" workbookViewId="0">
      <selection activeCell="P79" sqref="P79"/>
    </sheetView>
  </sheetViews>
  <sheetFormatPr defaultRowHeight="15" x14ac:dyDescent="0.25"/>
  <cols>
    <col min="1" max="1" width="7.7109375" customWidth="1"/>
    <col min="2" max="2" width="11.5703125" bestFit="1" customWidth="1"/>
    <col min="5" max="5" width="17.140625" customWidth="1"/>
    <col min="6" max="6" width="10.5703125" customWidth="1"/>
    <col min="7" max="7" width="12" customWidth="1"/>
    <col min="8" max="8" width="14" customWidth="1"/>
    <col min="16" max="16" width="10" bestFit="1" customWidth="1"/>
    <col min="18" max="18" width="11.42578125" bestFit="1" customWidth="1"/>
  </cols>
  <sheetData>
    <row r="2" spans="1:13" ht="18.75" x14ac:dyDescent="0.3">
      <c r="B2" s="10"/>
      <c r="C2" s="44" t="s">
        <v>106</v>
      </c>
      <c r="D2" s="44"/>
      <c r="E2" s="44"/>
    </row>
    <row r="3" spans="1:13" ht="18.75" x14ac:dyDescent="0.3">
      <c r="A3" t="s">
        <v>74</v>
      </c>
      <c r="B3" s="10"/>
      <c r="C3" s="10"/>
      <c r="D3" s="10"/>
      <c r="E3" s="10"/>
    </row>
    <row r="4" spans="1:13" ht="18.75" x14ac:dyDescent="0.3">
      <c r="A4" s="15"/>
      <c r="B4" s="24"/>
      <c r="C4" s="24" t="s">
        <v>90</v>
      </c>
      <c r="D4" s="24"/>
      <c r="E4" s="24"/>
      <c r="F4" s="24"/>
      <c r="G4" s="15"/>
    </row>
    <row r="5" spans="1:13" x14ac:dyDescent="0.25">
      <c r="A5" s="11" t="s">
        <v>0</v>
      </c>
      <c r="B5" s="12" t="s">
        <v>45</v>
      </c>
      <c r="C5" s="12" t="s">
        <v>1</v>
      </c>
      <c r="D5" s="12"/>
      <c r="E5" s="12"/>
      <c r="F5" s="14" t="s">
        <v>44</v>
      </c>
      <c r="G5" s="13" t="s">
        <v>2</v>
      </c>
      <c r="H5" s="3"/>
    </row>
    <row r="6" spans="1:13" ht="30" x14ac:dyDescent="0.25">
      <c r="A6" s="22" t="s">
        <v>3</v>
      </c>
      <c r="B6" s="23" t="s">
        <v>46</v>
      </c>
      <c r="C6" s="19" t="s">
        <v>33</v>
      </c>
      <c r="D6" s="19"/>
      <c r="E6" s="19"/>
      <c r="F6" s="19">
        <v>3</v>
      </c>
      <c r="G6" s="21">
        <v>54549</v>
      </c>
      <c r="H6" s="1"/>
      <c r="I6" t="s">
        <v>112</v>
      </c>
    </row>
    <row r="7" spans="1:13" x14ac:dyDescent="0.25">
      <c r="A7" s="22" t="s">
        <v>4</v>
      </c>
      <c r="B7" s="20">
        <v>300122</v>
      </c>
      <c r="C7" s="19" t="s">
        <v>34</v>
      </c>
      <c r="D7" s="19"/>
      <c r="E7" s="19"/>
      <c r="F7" s="19">
        <v>1</v>
      </c>
      <c r="G7" s="21">
        <v>12825</v>
      </c>
      <c r="H7" s="1"/>
      <c r="I7" t="s">
        <v>112</v>
      </c>
    </row>
    <row r="8" spans="1:13" x14ac:dyDescent="0.25">
      <c r="A8" s="19" t="s">
        <v>5</v>
      </c>
      <c r="B8" s="20">
        <v>300171</v>
      </c>
      <c r="C8" s="19" t="s">
        <v>27</v>
      </c>
      <c r="D8" s="19"/>
      <c r="E8" s="19"/>
      <c r="F8" s="19">
        <v>1</v>
      </c>
      <c r="G8" s="21">
        <v>29000</v>
      </c>
      <c r="H8" s="1"/>
      <c r="M8" s="1"/>
    </row>
    <row r="9" spans="1:13" x14ac:dyDescent="0.25">
      <c r="A9" s="19" t="s">
        <v>6</v>
      </c>
      <c r="B9" s="20">
        <v>300172</v>
      </c>
      <c r="C9" s="19" t="s">
        <v>28</v>
      </c>
      <c r="D9" s="19"/>
      <c r="E9" s="19"/>
      <c r="F9" s="19">
        <v>1</v>
      </c>
      <c r="G9" s="21">
        <v>11220</v>
      </c>
      <c r="H9" s="1"/>
      <c r="M9" s="1"/>
    </row>
    <row r="10" spans="1:13" x14ac:dyDescent="0.25">
      <c r="A10" s="19" t="s">
        <v>7</v>
      </c>
      <c r="B10" s="20">
        <v>300173</v>
      </c>
      <c r="C10" s="19" t="s">
        <v>29</v>
      </c>
      <c r="D10" s="19"/>
      <c r="E10" s="19"/>
      <c r="F10" s="19">
        <v>1</v>
      </c>
      <c r="G10" s="21">
        <v>3000</v>
      </c>
      <c r="H10" s="1"/>
      <c r="M10" s="1"/>
    </row>
    <row r="11" spans="1:13" x14ac:dyDescent="0.25">
      <c r="A11" s="22" t="s">
        <v>8</v>
      </c>
      <c r="B11" s="20">
        <v>1</v>
      </c>
      <c r="C11" s="19" t="s">
        <v>38</v>
      </c>
      <c r="D11" s="19"/>
      <c r="E11" s="19"/>
      <c r="F11" s="19">
        <v>26</v>
      </c>
      <c r="G11" s="21">
        <v>30888</v>
      </c>
      <c r="H11" s="1"/>
      <c r="M11" s="1"/>
    </row>
    <row r="12" spans="1:13" x14ac:dyDescent="0.25">
      <c r="A12" s="22"/>
      <c r="B12" s="20"/>
      <c r="C12" s="19" t="s">
        <v>75</v>
      </c>
      <c r="D12" s="19"/>
      <c r="E12" s="19"/>
      <c r="F12" s="19">
        <v>4</v>
      </c>
      <c r="G12" s="21">
        <v>4752</v>
      </c>
      <c r="H12" s="2"/>
      <c r="M12" s="1"/>
    </row>
    <row r="13" spans="1:13" x14ac:dyDescent="0.25">
      <c r="A13" s="22" t="s">
        <v>9</v>
      </c>
      <c r="B13" s="20">
        <v>2</v>
      </c>
      <c r="C13" s="19" t="s">
        <v>39</v>
      </c>
      <c r="D13" s="19"/>
      <c r="E13" s="19"/>
      <c r="F13" s="19">
        <v>4</v>
      </c>
      <c r="G13" s="21">
        <v>7452</v>
      </c>
      <c r="H13" s="2"/>
      <c r="M13" s="1"/>
    </row>
    <row r="14" spans="1:13" x14ac:dyDescent="0.25">
      <c r="A14" s="22" t="s">
        <v>10</v>
      </c>
      <c r="B14" s="4">
        <v>13</v>
      </c>
      <c r="C14" t="s">
        <v>30</v>
      </c>
      <c r="F14">
        <v>2</v>
      </c>
      <c r="G14" s="2">
        <v>5720</v>
      </c>
      <c r="H14" s="2"/>
    </row>
    <row r="15" spans="1:13" x14ac:dyDescent="0.25">
      <c r="A15" s="22" t="s">
        <v>11</v>
      </c>
      <c r="B15" s="20">
        <v>23</v>
      </c>
      <c r="C15" s="19" t="s">
        <v>64</v>
      </c>
      <c r="D15" s="19"/>
      <c r="E15" s="19"/>
      <c r="F15" s="19">
        <v>2</v>
      </c>
      <c r="G15" s="21">
        <v>3120</v>
      </c>
      <c r="H15" s="2"/>
      <c r="M15" s="1"/>
    </row>
    <row r="16" spans="1:13" x14ac:dyDescent="0.25">
      <c r="A16" s="22" t="s">
        <v>12</v>
      </c>
      <c r="B16" s="20">
        <v>27</v>
      </c>
      <c r="C16" s="19" t="s">
        <v>52</v>
      </c>
      <c r="D16" s="19"/>
      <c r="E16" s="19"/>
      <c r="F16" s="19">
        <v>1</v>
      </c>
      <c r="G16" s="21">
        <v>660.33</v>
      </c>
    </row>
    <row r="17" spans="1:16" x14ac:dyDescent="0.25">
      <c r="A17" s="22" t="s">
        <v>13</v>
      </c>
      <c r="B17" s="20">
        <v>34</v>
      </c>
      <c r="C17" s="19" t="s">
        <v>54</v>
      </c>
      <c r="D17" s="19"/>
      <c r="E17" s="19"/>
      <c r="F17" s="19">
        <v>35</v>
      </c>
      <c r="G17" s="21">
        <v>2623.83</v>
      </c>
      <c r="M17" s="1"/>
      <c r="N17" s="1"/>
    </row>
    <row r="18" spans="1:16" x14ac:dyDescent="0.25">
      <c r="A18" s="22" t="s">
        <v>14</v>
      </c>
      <c r="B18" s="20">
        <v>35</v>
      </c>
      <c r="C18" s="19" t="s">
        <v>76</v>
      </c>
      <c r="D18" s="19"/>
      <c r="E18" s="19"/>
      <c r="F18" s="19">
        <v>53</v>
      </c>
      <c r="G18" s="21">
        <v>745.36</v>
      </c>
    </row>
    <row r="19" spans="1:16" ht="19.5" customHeight="1" x14ac:dyDescent="0.25">
      <c r="A19" s="22" t="s">
        <v>60</v>
      </c>
      <c r="B19" s="20">
        <v>36</v>
      </c>
      <c r="C19" s="19" t="s">
        <v>56</v>
      </c>
      <c r="D19" s="19"/>
      <c r="E19" s="19"/>
      <c r="F19" s="19">
        <v>5</v>
      </c>
      <c r="G19" s="21">
        <v>42.5</v>
      </c>
    </row>
    <row r="20" spans="1:16" x14ac:dyDescent="0.25">
      <c r="A20" s="22" t="s">
        <v>15</v>
      </c>
      <c r="B20" s="20">
        <v>37</v>
      </c>
      <c r="C20" s="19" t="s">
        <v>55</v>
      </c>
      <c r="D20" s="19"/>
      <c r="E20" s="19"/>
      <c r="F20" s="19">
        <v>12</v>
      </c>
      <c r="G20" s="21">
        <v>165.41</v>
      </c>
    </row>
    <row r="21" spans="1:16" ht="21.75" customHeight="1" x14ac:dyDescent="0.25">
      <c r="A21" s="22" t="s">
        <v>59</v>
      </c>
      <c r="B21" s="20">
        <v>38</v>
      </c>
      <c r="C21" s="19" t="s">
        <v>57</v>
      </c>
      <c r="D21" s="19"/>
      <c r="E21" s="19"/>
      <c r="F21" s="19">
        <v>12</v>
      </c>
      <c r="G21" s="21">
        <v>252</v>
      </c>
    </row>
    <row r="22" spans="1:16" ht="19.5" customHeight="1" x14ac:dyDescent="0.25">
      <c r="A22" s="22" t="s">
        <v>16</v>
      </c>
      <c r="B22" s="20">
        <v>39</v>
      </c>
      <c r="C22" s="19" t="s">
        <v>58</v>
      </c>
      <c r="D22" s="19"/>
      <c r="E22" s="19"/>
      <c r="F22" s="19">
        <v>6</v>
      </c>
      <c r="G22" s="21">
        <v>312</v>
      </c>
    </row>
    <row r="23" spans="1:16" ht="19.5" customHeight="1" x14ac:dyDescent="0.25">
      <c r="A23" s="22" t="s">
        <v>17</v>
      </c>
      <c r="B23" s="20">
        <v>40</v>
      </c>
      <c r="C23" s="19" t="s">
        <v>61</v>
      </c>
      <c r="D23" s="19"/>
      <c r="E23" s="19"/>
      <c r="F23" s="19">
        <v>6</v>
      </c>
      <c r="G23" s="21">
        <v>270</v>
      </c>
    </row>
    <row r="24" spans="1:16" x14ac:dyDescent="0.25">
      <c r="A24" s="22" t="s">
        <v>18</v>
      </c>
      <c r="B24" s="20">
        <v>42</v>
      </c>
      <c r="C24" s="19" t="s">
        <v>63</v>
      </c>
      <c r="D24" s="19"/>
      <c r="E24" s="19"/>
      <c r="F24" s="19">
        <v>1</v>
      </c>
      <c r="G24" s="21">
        <v>247.11</v>
      </c>
    </row>
    <row r="25" spans="1:16" ht="15.75" thickBot="1" x14ac:dyDescent="0.3">
      <c r="A25" s="16"/>
      <c r="B25" s="17"/>
      <c r="C25" s="17"/>
      <c r="D25" s="17"/>
      <c r="E25" s="17"/>
      <c r="F25" s="17"/>
      <c r="G25" s="18"/>
    </row>
    <row r="26" spans="1:16" ht="15.75" thickBot="1" x14ac:dyDescent="0.3">
      <c r="A26" s="29" t="s">
        <v>32</v>
      </c>
      <c r="B26" s="30"/>
      <c r="C26" s="30"/>
      <c r="D26" s="30"/>
      <c r="E26" s="30"/>
      <c r="F26" s="30"/>
      <c r="G26" s="31">
        <f>SUM(G6:G24)</f>
        <v>167844.53999999995</v>
      </c>
    </row>
    <row r="27" spans="1:16" x14ac:dyDescent="0.25">
      <c r="A27" s="32" t="s">
        <v>19</v>
      </c>
      <c r="B27" s="33"/>
      <c r="C27" s="33" t="s">
        <v>91</v>
      </c>
      <c r="D27" s="33"/>
      <c r="E27" s="33"/>
      <c r="F27" s="33">
        <v>1</v>
      </c>
      <c r="G27" s="34"/>
    </row>
    <row r="28" spans="1:16" x14ac:dyDescent="0.25">
      <c r="A28" s="32" t="s">
        <v>20</v>
      </c>
      <c r="B28" s="33"/>
      <c r="C28" s="33" t="s">
        <v>92</v>
      </c>
      <c r="D28" s="33"/>
      <c r="E28" s="33"/>
      <c r="F28" s="33">
        <v>59</v>
      </c>
      <c r="G28" s="35"/>
    </row>
    <row r="29" spans="1:16" x14ac:dyDescent="0.25">
      <c r="A29" s="32" t="s">
        <v>21</v>
      </c>
      <c r="B29" s="33"/>
      <c r="C29" s="33" t="s">
        <v>93</v>
      </c>
      <c r="D29" s="33"/>
      <c r="E29" s="33"/>
      <c r="F29" s="33">
        <v>1</v>
      </c>
      <c r="G29" s="34"/>
    </row>
    <row r="30" spans="1:16" x14ac:dyDescent="0.25">
      <c r="A30" s="32" t="s">
        <v>22</v>
      </c>
      <c r="B30" s="33"/>
      <c r="C30" s="33" t="s">
        <v>94</v>
      </c>
      <c r="D30" s="33"/>
      <c r="E30" s="33"/>
      <c r="F30" s="48" t="s">
        <v>95</v>
      </c>
      <c r="G30" s="34"/>
      <c r="P30" s="2"/>
    </row>
    <row r="31" spans="1:16" x14ac:dyDescent="0.25">
      <c r="A31" s="32" t="s">
        <v>23</v>
      </c>
      <c r="B31" s="33"/>
      <c r="C31" s="33" t="s">
        <v>96</v>
      </c>
      <c r="D31" s="33"/>
      <c r="E31" s="33"/>
      <c r="F31" s="33">
        <v>10</v>
      </c>
      <c r="G31" s="34"/>
      <c r="P31" s="2"/>
    </row>
    <row r="32" spans="1:16" x14ac:dyDescent="0.25">
      <c r="A32" s="32" t="s">
        <v>24</v>
      </c>
      <c r="B32" s="33"/>
      <c r="C32" s="33" t="s">
        <v>97</v>
      </c>
      <c r="D32" s="33"/>
      <c r="E32" s="33"/>
      <c r="F32" s="33">
        <v>53</v>
      </c>
      <c r="G32" s="34"/>
      <c r="P32" s="2"/>
    </row>
    <row r="33" spans="1:16" x14ac:dyDescent="0.25">
      <c r="A33" s="32" t="s">
        <v>25</v>
      </c>
      <c r="B33" s="33"/>
      <c r="C33" s="33" t="s">
        <v>98</v>
      </c>
      <c r="D33" s="33"/>
      <c r="E33" s="33"/>
      <c r="F33" s="33">
        <v>28</v>
      </c>
      <c r="G33" s="34"/>
      <c r="P33" s="2"/>
    </row>
    <row r="34" spans="1:16" x14ac:dyDescent="0.25">
      <c r="A34" s="32" t="s">
        <v>26</v>
      </c>
      <c r="B34" s="33"/>
      <c r="C34" s="33" t="s">
        <v>99</v>
      </c>
      <c r="D34" s="9"/>
      <c r="E34" s="9"/>
      <c r="F34" s="33">
        <v>30</v>
      </c>
      <c r="G34" s="34"/>
      <c r="P34" s="2"/>
    </row>
    <row r="35" spans="1:16" x14ac:dyDescent="0.25">
      <c r="A35" s="36" t="s">
        <v>101</v>
      </c>
      <c r="B35" s="37"/>
      <c r="C35" s="37" t="s">
        <v>100</v>
      </c>
      <c r="D35" s="37"/>
      <c r="E35" s="37"/>
      <c r="F35" s="37">
        <v>25</v>
      </c>
      <c r="G35" s="38"/>
      <c r="P35" s="2"/>
    </row>
    <row r="36" spans="1:16" x14ac:dyDescent="0.25">
      <c r="P36" s="2"/>
    </row>
    <row r="37" spans="1:16" ht="18.75" x14ac:dyDescent="0.3">
      <c r="B37" s="10"/>
      <c r="C37" s="10" t="s">
        <v>79</v>
      </c>
      <c r="D37" s="10"/>
      <c r="E37" s="10"/>
      <c r="F37" s="10"/>
      <c r="P37" s="2"/>
    </row>
    <row r="38" spans="1:16" ht="18.75" x14ac:dyDescent="0.3">
      <c r="B38" s="10"/>
      <c r="C38" s="10" t="s">
        <v>78</v>
      </c>
      <c r="D38" s="10"/>
      <c r="E38" s="10"/>
      <c r="F38" s="10"/>
      <c r="P38" s="2"/>
    </row>
    <row r="39" spans="1:16" x14ac:dyDescent="0.25">
      <c r="A39" s="11" t="s">
        <v>0</v>
      </c>
      <c r="B39" s="12" t="s">
        <v>45</v>
      </c>
      <c r="C39" s="12" t="s">
        <v>1</v>
      </c>
      <c r="D39" s="12"/>
      <c r="E39" s="12"/>
      <c r="F39" s="14" t="s">
        <v>44</v>
      </c>
      <c r="G39" s="13" t="s">
        <v>2</v>
      </c>
      <c r="P39" s="2"/>
    </row>
    <row r="40" spans="1:16" x14ac:dyDescent="0.25">
      <c r="A40" s="22" t="s">
        <v>3</v>
      </c>
      <c r="B40" s="20">
        <v>16</v>
      </c>
      <c r="C40" s="19" t="s">
        <v>65</v>
      </c>
      <c r="D40" s="19"/>
      <c r="E40" s="19"/>
      <c r="F40" s="19">
        <v>2</v>
      </c>
      <c r="G40" s="21">
        <v>3140</v>
      </c>
      <c r="P40" s="2"/>
    </row>
    <row r="41" spans="1:16" x14ac:dyDescent="0.25">
      <c r="A41" s="8" t="s">
        <v>4</v>
      </c>
      <c r="B41" s="4">
        <v>19</v>
      </c>
      <c r="C41" t="s">
        <v>42</v>
      </c>
      <c r="F41">
        <v>1</v>
      </c>
      <c r="G41" s="2">
        <v>1215</v>
      </c>
      <c r="P41" s="2"/>
    </row>
    <row r="42" spans="1:16" x14ac:dyDescent="0.25">
      <c r="A42" s="8" t="s">
        <v>5</v>
      </c>
      <c r="B42" s="23">
        <v>52</v>
      </c>
      <c r="C42" s="19" t="s">
        <v>109</v>
      </c>
      <c r="D42" s="19"/>
      <c r="E42" s="19"/>
      <c r="F42" s="19">
        <v>1</v>
      </c>
      <c r="G42" s="21">
        <v>40.5</v>
      </c>
      <c r="P42" s="2"/>
    </row>
    <row r="43" spans="1:16" x14ac:dyDescent="0.25">
      <c r="A43" s="8" t="s">
        <v>6</v>
      </c>
      <c r="B43" s="23">
        <v>53</v>
      </c>
      <c r="C43" s="19" t="s">
        <v>110</v>
      </c>
      <c r="D43" s="19"/>
      <c r="E43" s="19"/>
      <c r="F43" s="19">
        <v>1</v>
      </c>
      <c r="G43" s="21">
        <v>246.3</v>
      </c>
      <c r="O43" s="2"/>
      <c r="P43" s="2"/>
    </row>
    <row r="44" spans="1:16" ht="15.75" thickBot="1" x14ac:dyDescent="0.3">
      <c r="A44" s="8" t="s">
        <v>7</v>
      </c>
      <c r="B44" s="23">
        <v>54</v>
      </c>
      <c r="C44" s="19" t="s">
        <v>111</v>
      </c>
      <c r="D44" s="19"/>
      <c r="E44" s="19"/>
      <c r="F44" s="19">
        <v>1</v>
      </c>
      <c r="G44" s="21">
        <v>247.1</v>
      </c>
      <c r="P44" s="2"/>
    </row>
    <row r="45" spans="1:16" ht="15.75" thickBot="1" x14ac:dyDescent="0.3">
      <c r="A45" s="5" t="s">
        <v>32</v>
      </c>
      <c r="B45" s="6"/>
      <c r="C45" s="6"/>
      <c r="D45" s="6"/>
      <c r="E45" s="6"/>
      <c r="F45" s="6"/>
      <c r="G45" s="7">
        <f>SUM(G40:G44)</f>
        <v>4888.9000000000005</v>
      </c>
    </row>
    <row r="47" spans="1:16" ht="18.75" x14ac:dyDescent="0.3">
      <c r="A47" s="24"/>
      <c r="B47" s="24"/>
      <c r="C47" s="24" t="s">
        <v>80</v>
      </c>
      <c r="D47" s="24"/>
      <c r="E47" s="24"/>
      <c r="F47" s="24"/>
      <c r="G47" s="24"/>
    </row>
    <row r="48" spans="1:16" x14ac:dyDescent="0.25">
      <c r="A48" s="19"/>
      <c r="B48" s="19"/>
      <c r="C48" s="19"/>
      <c r="D48" s="19" t="s">
        <v>62</v>
      </c>
      <c r="E48" s="19"/>
      <c r="F48" s="19"/>
      <c r="G48" s="19"/>
    </row>
    <row r="49" spans="1:7" x14ac:dyDescent="0.25">
      <c r="A49" s="25" t="s">
        <v>0</v>
      </c>
      <c r="B49" s="26" t="s">
        <v>45</v>
      </c>
      <c r="C49" s="26" t="s">
        <v>1</v>
      </c>
      <c r="D49" s="26"/>
      <c r="E49" s="26"/>
      <c r="F49" s="27" t="s">
        <v>44</v>
      </c>
      <c r="G49" s="28" t="s">
        <v>2</v>
      </c>
    </row>
    <row r="50" spans="1:7" ht="30" x14ac:dyDescent="0.25">
      <c r="A50" s="22" t="s">
        <v>3</v>
      </c>
      <c r="B50" s="23" t="s">
        <v>47</v>
      </c>
      <c r="C50" s="19" t="s">
        <v>35</v>
      </c>
      <c r="D50" s="19"/>
      <c r="E50" s="19"/>
      <c r="F50" s="19">
        <v>19</v>
      </c>
      <c r="G50" s="21">
        <v>78512.94</v>
      </c>
    </row>
    <row r="51" spans="1:7" ht="30" x14ac:dyDescent="0.25">
      <c r="A51" s="22" t="s">
        <v>4</v>
      </c>
      <c r="B51" s="23" t="s">
        <v>48</v>
      </c>
      <c r="C51" s="19" t="s">
        <v>36</v>
      </c>
      <c r="D51" s="19"/>
      <c r="E51" s="19"/>
      <c r="F51" s="19">
        <v>6</v>
      </c>
      <c r="G51" s="21">
        <v>21793.56</v>
      </c>
    </row>
    <row r="52" spans="1:7" ht="30" x14ac:dyDescent="0.25">
      <c r="A52" s="22" t="s">
        <v>5</v>
      </c>
      <c r="B52" s="23" t="s">
        <v>49</v>
      </c>
      <c r="C52" s="19" t="s">
        <v>37</v>
      </c>
      <c r="D52" s="19"/>
      <c r="E52" s="19"/>
      <c r="F52" s="19">
        <v>6</v>
      </c>
      <c r="G52" s="21">
        <v>26593.5</v>
      </c>
    </row>
    <row r="53" spans="1:7" x14ac:dyDescent="0.25">
      <c r="A53" s="19" t="s">
        <v>6</v>
      </c>
      <c r="B53" s="20">
        <v>300196</v>
      </c>
      <c r="C53" s="19" t="s">
        <v>31</v>
      </c>
      <c r="D53" s="19"/>
      <c r="E53" s="19"/>
      <c r="F53" s="19">
        <v>1</v>
      </c>
      <c r="G53" s="21">
        <v>16830</v>
      </c>
    </row>
    <row r="54" spans="1:7" x14ac:dyDescent="0.25">
      <c r="A54" s="19" t="s">
        <v>7</v>
      </c>
      <c r="B54" s="20">
        <v>300200</v>
      </c>
      <c r="C54" s="19" t="s">
        <v>50</v>
      </c>
      <c r="D54" s="19"/>
      <c r="E54" s="19"/>
      <c r="F54" s="19">
        <v>2</v>
      </c>
      <c r="G54" s="21">
        <v>6196.69</v>
      </c>
    </row>
    <row r="55" spans="1:7" ht="30" x14ac:dyDescent="0.25">
      <c r="A55" s="39" t="s">
        <v>8</v>
      </c>
      <c r="B55" s="23" t="s">
        <v>66</v>
      </c>
      <c r="C55" s="19" t="s">
        <v>68</v>
      </c>
      <c r="D55" s="19"/>
      <c r="E55" s="19"/>
      <c r="F55" s="19">
        <v>2</v>
      </c>
      <c r="G55" s="21">
        <v>11780</v>
      </c>
    </row>
    <row r="56" spans="1:7" x14ac:dyDescent="0.25">
      <c r="A56" s="22" t="s">
        <v>9</v>
      </c>
      <c r="B56" s="20">
        <v>3</v>
      </c>
      <c r="C56" s="19" t="s">
        <v>40</v>
      </c>
      <c r="D56" s="19"/>
      <c r="E56" s="19"/>
      <c r="F56" s="19">
        <v>140</v>
      </c>
      <c r="G56" s="21">
        <v>113680</v>
      </c>
    </row>
    <row r="57" spans="1:7" ht="28.5" customHeight="1" x14ac:dyDescent="0.25">
      <c r="A57" s="22" t="s">
        <v>10</v>
      </c>
      <c r="B57" s="20">
        <v>4</v>
      </c>
      <c r="C57" s="19" t="s">
        <v>41</v>
      </c>
      <c r="D57" s="19"/>
      <c r="E57" s="19"/>
      <c r="F57" s="19">
        <v>20</v>
      </c>
      <c r="G57" s="21">
        <v>16220</v>
      </c>
    </row>
    <row r="58" spans="1:7" ht="28.5" customHeight="1" x14ac:dyDescent="0.25">
      <c r="A58" s="22" t="s">
        <v>11</v>
      </c>
      <c r="B58" s="20">
        <v>9</v>
      </c>
      <c r="C58" s="19" t="s">
        <v>67</v>
      </c>
      <c r="D58" s="19"/>
      <c r="E58" s="19"/>
      <c r="F58" s="19">
        <v>1</v>
      </c>
      <c r="G58" s="21">
        <v>2700</v>
      </c>
    </row>
    <row r="59" spans="1:7" ht="28.5" customHeight="1" x14ac:dyDescent="0.25">
      <c r="A59" s="22" t="s">
        <v>12</v>
      </c>
      <c r="B59" s="20">
        <v>27</v>
      </c>
      <c r="C59" s="19" t="s">
        <v>52</v>
      </c>
      <c r="D59" s="19"/>
      <c r="E59" s="19"/>
      <c r="F59" s="19">
        <v>1</v>
      </c>
      <c r="G59" s="21">
        <v>660.33</v>
      </c>
    </row>
    <row r="60" spans="1:7" ht="36.75" customHeight="1" x14ac:dyDescent="0.25">
      <c r="A60" s="22" t="s">
        <v>13</v>
      </c>
      <c r="B60" s="20">
        <v>28</v>
      </c>
      <c r="C60" s="19" t="s">
        <v>53</v>
      </c>
      <c r="D60" s="19"/>
      <c r="E60" s="19"/>
      <c r="F60" s="19">
        <v>1</v>
      </c>
      <c r="G60" s="21">
        <v>549</v>
      </c>
    </row>
    <row r="61" spans="1:7" ht="30.75" customHeight="1" x14ac:dyDescent="0.25">
      <c r="A61" s="22" t="s">
        <v>14</v>
      </c>
      <c r="B61" s="20">
        <v>29</v>
      </c>
      <c r="C61" s="19" t="s">
        <v>69</v>
      </c>
      <c r="D61" s="19"/>
      <c r="E61" s="19"/>
      <c r="F61" s="19">
        <v>1</v>
      </c>
      <c r="G61" s="21">
        <v>127.27</v>
      </c>
    </row>
    <row r="62" spans="1:7" ht="24" customHeight="1" x14ac:dyDescent="0.25">
      <c r="A62" s="22" t="s">
        <v>60</v>
      </c>
      <c r="B62" s="20">
        <v>41</v>
      </c>
      <c r="C62" s="19" t="s">
        <v>89</v>
      </c>
      <c r="D62" s="19"/>
      <c r="E62" s="19"/>
      <c r="F62" s="19">
        <v>1</v>
      </c>
      <c r="G62" s="21">
        <v>1652.07</v>
      </c>
    </row>
    <row r="63" spans="1:7" ht="30" x14ac:dyDescent="0.25">
      <c r="A63" s="22" t="s">
        <v>15</v>
      </c>
      <c r="B63" s="23" t="s">
        <v>88</v>
      </c>
      <c r="C63" s="19" t="s">
        <v>85</v>
      </c>
      <c r="D63" s="19"/>
      <c r="E63" s="19"/>
      <c r="F63" s="19">
        <v>2</v>
      </c>
      <c r="G63" s="21">
        <v>11780</v>
      </c>
    </row>
    <row r="64" spans="1:7" x14ac:dyDescent="0.25">
      <c r="A64" s="22" t="s">
        <v>59</v>
      </c>
      <c r="B64" s="40">
        <v>55</v>
      </c>
      <c r="C64" s="19" t="s">
        <v>86</v>
      </c>
      <c r="D64" s="19"/>
      <c r="E64" s="19"/>
      <c r="F64" s="19">
        <v>22</v>
      </c>
      <c r="G64" s="21">
        <v>18700</v>
      </c>
    </row>
    <row r="65" spans="1:18" ht="21" customHeight="1" x14ac:dyDescent="0.25">
      <c r="A65" s="22" t="s">
        <v>16</v>
      </c>
      <c r="B65" s="40">
        <v>56</v>
      </c>
      <c r="C65" s="19" t="s">
        <v>87</v>
      </c>
      <c r="D65" s="19"/>
      <c r="E65" s="19"/>
      <c r="F65" s="19">
        <v>18</v>
      </c>
      <c r="G65" s="21">
        <v>15300</v>
      </c>
    </row>
    <row r="66" spans="1:18" ht="30" x14ac:dyDescent="0.25">
      <c r="A66" s="22" t="s">
        <v>17</v>
      </c>
      <c r="B66" s="23" t="s">
        <v>102</v>
      </c>
      <c r="C66" s="19" t="s">
        <v>103</v>
      </c>
      <c r="D66" s="19"/>
      <c r="E66" s="19"/>
      <c r="F66" s="19">
        <v>2</v>
      </c>
      <c r="G66" s="21">
        <v>8800</v>
      </c>
    </row>
    <row r="67" spans="1:18" ht="30" x14ac:dyDescent="0.25">
      <c r="A67" s="22" t="s">
        <v>18</v>
      </c>
      <c r="B67" s="23" t="s">
        <v>104</v>
      </c>
      <c r="C67" s="19" t="s">
        <v>105</v>
      </c>
      <c r="D67" s="19"/>
      <c r="E67" s="19"/>
      <c r="F67" s="19">
        <v>3</v>
      </c>
      <c r="G67" s="21">
        <v>10290</v>
      </c>
    </row>
    <row r="68" spans="1:18" ht="21" customHeight="1" thickBot="1" x14ac:dyDescent="0.3">
      <c r="A68" s="22" t="s">
        <v>19</v>
      </c>
      <c r="B68" s="23">
        <v>111</v>
      </c>
      <c r="C68" s="19" t="s">
        <v>108</v>
      </c>
      <c r="D68" s="19"/>
      <c r="E68" s="19"/>
      <c r="F68" s="19">
        <v>1</v>
      </c>
      <c r="G68" s="21">
        <v>469962</v>
      </c>
    </row>
    <row r="69" spans="1:18" ht="15.75" thickBot="1" x14ac:dyDescent="0.3">
      <c r="A69" s="29" t="s">
        <v>32</v>
      </c>
      <c r="B69" s="30"/>
      <c r="C69" s="30"/>
      <c r="D69" s="30"/>
      <c r="E69" s="30"/>
      <c r="F69" s="30"/>
      <c r="G69" s="31">
        <f>SUM(G50:G68)</f>
        <v>832127.3600000001</v>
      </c>
    </row>
    <row r="71" spans="1:18" ht="18.75" x14ac:dyDescent="0.3">
      <c r="B71" s="10"/>
      <c r="C71" s="10" t="s">
        <v>81</v>
      </c>
      <c r="D71" s="10"/>
      <c r="E71" s="10"/>
      <c r="F71" s="10"/>
    </row>
    <row r="72" spans="1:18" x14ac:dyDescent="0.25">
      <c r="A72" s="11" t="s">
        <v>0</v>
      </c>
      <c r="B72" s="12" t="s">
        <v>45</v>
      </c>
      <c r="C72" s="12" t="s">
        <v>1</v>
      </c>
      <c r="D72" s="12"/>
      <c r="E72" s="12"/>
      <c r="F72" s="14" t="s">
        <v>44</v>
      </c>
      <c r="G72" s="13" t="s">
        <v>2</v>
      </c>
      <c r="M72" s="2"/>
    </row>
    <row r="73" spans="1:18" x14ac:dyDescent="0.25">
      <c r="A73" s="22" t="s">
        <v>3</v>
      </c>
      <c r="B73" s="20">
        <v>16</v>
      </c>
      <c r="C73" s="19" t="s">
        <v>65</v>
      </c>
      <c r="D73" s="19"/>
      <c r="E73" s="19"/>
      <c r="F73" s="19">
        <v>4</v>
      </c>
      <c r="G73" s="21">
        <v>6280</v>
      </c>
      <c r="M73" s="2"/>
    </row>
    <row r="74" spans="1:18" x14ac:dyDescent="0.25">
      <c r="A74" s="8" t="s">
        <v>4</v>
      </c>
      <c r="B74" s="4">
        <v>19</v>
      </c>
      <c r="C74" t="s">
        <v>42</v>
      </c>
      <c r="F74">
        <v>1</v>
      </c>
      <c r="G74" s="2">
        <v>1215</v>
      </c>
      <c r="M74" s="2"/>
      <c r="R74" s="2"/>
    </row>
    <row r="75" spans="1:18" ht="15.75" thickBot="1" x14ac:dyDescent="0.3">
      <c r="A75" s="46" t="s">
        <v>5</v>
      </c>
      <c r="B75" s="4">
        <v>22</v>
      </c>
      <c r="C75" t="s">
        <v>43</v>
      </c>
      <c r="F75">
        <v>1</v>
      </c>
      <c r="G75" s="2">
        <v>2470</v>
      </c>
      <c r="R75" s="2"/>
    </row>
    <row r="76" spans="1:18" ht="15.75" thickBot="1" x14ac:dyDescent="0.3">
      <c r="A76" s="5" t="s">
        <v>32</v>
      </c>
      <c r="B76" s="6"/>
      <c r="C76" s="6"/>
      <c r="D76" s="6"/>
      <c r="E76" s="6"/>
      <c r="F76" s="6"/>
      <c r="G76" s="7">
        <f>G73+G74+G75</f>
        <v>9965</v>
      </c>
      <c r="R76" s="2"/>
    </row>
    <row r="77" spans="1:18" x14ac:dyDescent="0.25">
      <c r="A77" s="8"/>
      <c r="B77" s="42"/>
      <c r="C77" s="9"/>
      <c r="D77" s="9"/>
      <c r="E77" s="9"/>
      <c r="F77" s="9"/>
      <c r="G77" s="43"/>
      <c r="R77" s="2"/>
    </row>
    <row r="78" spans="1:18" ht="18.75" x14ac:dyDescent="0.3">
      <c r="B78" s="10"/>
      <c r="C78" s="10" t="s">
        <v>82</v>
      </c>
      <c r="D78" s="10"/>
      <c r="E78" s="10"/>
    </row>
    <row r="79" spans="1:18" x14ac:dyDescent="0.25">
      <c r="A79" s="11" t="s">
        <v>0</v>
      </c>
      <c r="B79" s="12" t="s">
        <v>45</v>
      </c>
      <c r="C79" s="12" t="s">
        <v>1</v>
      </c>
      <c r="D79" s="12"/>
      <c r="E79" s="12"/>
      <c r="F79" s="14" t="s">
        <v>44</v>
      </c>
      <c r="G79" s="13" t="s">
        <v>2</v>
      </c>
    </row>
    <row r="80" spans="1:18" x14ac:dyDescent="0.25">
      <c r="A80" s="22" t="s">
        <v>3</v>
      </c>
      <c r="B80" s="4">
        <v>27</v>
      </c>
      <c r="C80" t="s">
        <v>70</v>
      </c>
      <c r="F80">
        <v>1</v>
      </c>
      <c r="G80" s="2">
        <v>660.33</v>
      </c>
    </row>
    <row r="81" spans="1:18" ht="15.75" thickBot="1" x14ac:dyDescent="0.3">
      <c r="A81" s="8"/>
      <c r="B81" s="4"/>
      <c r="G81" s="2"/>
    </row>
    <row r="82" spans="1:18" ht="15.75" thickBot="1" x14ac:dyDescent="0.3">
      <c r="A82" s="5" t="s">
        <v>32</v>
      </c>
      <c r="B82" s="6"/>
      <c r="C82" s="6"/>
      <c r="D82" s="6"/>
      <c r="E82" s="6"/>
      <c r="F82" s="6"/>
      <c r="G82" s="7">
        <f>G80</f>
        <v>660.33</v>
      </c>
    </row>
    <row r="83" spans="1:18" x14ac:dyDescent="0.25">
      <c r="A83" s="8"/>
      <c r="B83" s="42"/>
      <c r="C83" s="9"/>
      <c r="D83" s="9"/>
      <c r="E83" s="9"/>
      <c r="F83" s="9"/>
      <c r="G83" s="43"/>
    </row>
    <row r="84" spans="1:18" ht="18.75" x14ac:dyDescent="0.3">
      <c r="B84" s="10"/>
      <c r="C84" s="10" t="s">
        <v>83</v>
      </c>
      <c r="D84" s="10"/>
      <c r="E84" s="10"/>
      <c r="F84" s="10"/>
    </row>
    <row r="85" spans="1:18" x14ac:dyDescent="0.25">
      <c r="A85" s="11" t="s">
        <v>0</v>
      </c>
      <c r="B85" s="12" t="s">
        <v>45</v>
      </c>
      <c r="C85" s="12" t="s">
        <v>1</v>
      </c>
      <c r="D85" s="12"/>
      <c r="E85" s="12"/>
      <c r="F85" s="14" t="s">
        <v>44</v>
      </c>
      <c r="G85" s="13" t="s">
        <v>2</v>
      </c>
    </row>
    <row r="86" spans="1:18" x14ac:dyDescent="0.25">
      <c r="A86" s="22" t="s">
        <v>3</v>
      </c>
      <c r="B86" s="4">
        <v>26</v>
      </c>
      <c r="C86" t="s">
        <v>51</v>
      </c>
      <c r="F86" s="4">
        <v>1</v>
      </c>
      <c r="G86" s="2">
        <v>3000</v>
      </c>
      <c r="R86" s="2"/>
    </row>
    <row r="87" spans="1:18" ht="17.25" customHeight="1" thickBot="1" x14ac:dyDescent="0.3">
      <c r="A87" s="8" t="s">
        <v>4</v>
      </c>
      <c r="B87" s="20">
        <v>58</v>
      </c>
      <c r="C87" s="19" t="s">
        <v>107</v>
      </c>
      <c r="D87" s="19"/>
      <c r="E87" s="19"/>
      <c r="F87" s="19">
        <v>1</v>
      </c>
      <c r="G87" s="21">
        <v>2223.14</v>
      </c>
      <c r="R87" s="2"/>
    </row>
    <row r="88" spans="1:18" ht="15.75" thickBot="1" x14ac:dyDescent="0.3">
      <c r="A88" s="5" t="s">
        <v>32</v>
      </c>
      <c r="B88" s="6"/>
      <c r="C88" s="6"/>
      <c r="D88" s="6"/>
      <c r="E88" s="6"/>
      <c r="F88" s="6"/>
      <c r="G88" s="7">
        <f>G86+G87</f>
        <v>5223.1399999999994</v>
      </c>
      <c r="R88" s="2"/>
    </row>
    <row r="89" spans="1:18" x14ac:dyDescent="0.25">
      <c r="A89" s="41"/>
      <c r="B89" s="41"/>
      <c r="C89" s="41"/>
      <c r="D89" s="41"/>
      <c r="E89" s="41"/>
      <c r="F89" s="41"/>
      <c r="G89" s="47"/>
      <c r="R89" s="2"/>
    </row>
    <row r="90" spans="1:18" x14ac:dyDescent="0.25">
      <c r="A90" s="41"/>
      <c r="B90" s="41"/>
      <c r="C90" s="41"/>
      <c r="D90" s="41"/>
      <c r="E90" s="41"/>
      <c r="F90" s="41"/>
      <c r="G90" s="47"/>
      <c r="R90" s="2"/>
    </row>
    <row r="91" spans="1:18" x14ac:dyDescent="0.25">
      <c r="A91" s="41"/>
      <c r="B91" s="41"/>
      <c r="C91" s="41"/>
      <c r="D91" s="41"/>
      <c r="E91" s="41"/>
      <c r="F91" s="41"/>
      <c r="G91" s="47"/>
      <c r="R91" s="2"/>
    </row>
    <row r="92" spans="1:18" x14ac:dyDescent="0.25">
      <c r="A92" s="9"/>
      <c r="B92" s="9"/>
      <c r="C92" s="9"/>
      <c r="D92" s="9"/>
      <c r="E92" s="9"/>
      <c r="F92" s="9"/>
      <c r="G92" s="43"/>
      <c r="R92" s="2"/>
    </row>
    <row r="93" spans="1:18" ht="18.75" x14ac:dyDescent="0.3">
      <c r="B93" s="10"/>
      <c r="C93" s="10" t="s">
        <v>84</v>
      </c>
      <c r="D93" s="10"/>
      <c r="E93" s="10"/>
      <c r="F93" s="10"/>
      <c r="R93" s="2"/>
    </row>
    <row r="94" spans="1:18" x14ac:dyDescent="0.25">
      <c r="A94" s="11" t="s">
        <v>0</v>
      </c>
      <c r="B94" s="12" t="s">
        <v>45</v>
      </c>
      <c r="C94" s="12" t="s">
        <v>1</v>
      </c>
      <c r="D94" s="12"/>
      <c r="E94" s="12"/>
      <c r="F94" s="14" t="s">
        <v>44</v>
      </c>
      <c r="G94" s="13" t="s">
        <v>2</v>
      </c>
      <c r="R94" s="2"/>
    </row>
    <row r="95" spans="1:18" x14ac:dyDescent="0.25">
      <c r="A95" s="22" t="s">
        <v>3</v>
      </c>
      <c r="B95" s="45"/>
      <c r="C95" s="8" t="s">
        <v>71</v>
      </c>
      <c r="D95" s="9"/>
      <c r="E95" s="9"/>
      <c r="F95" s="8">
        <v>1</v>
      </c>
      <c r="G95" s="43"/>
      <c r="R95" s="2"/>
    </row>
    <row r="96" spans="1:18" x14ac:dyDescent="0.25">
      <c r="A96" s="22" t="s">
        <v>4</v>
      </c>
      <c r="B96" s="45"/>
      <c r="C96" s="8" t="s">
        <v>72</v>
      </c>
      <c r="D96" s="9"/>
      <c r="E96" s="9"/>
      <c r="F96" s="8">
        <v>1</v>
      </c>
      <c r="G96" s="43"/>
      <c r="R96" s="2"/>
    </row>
    <row r="97" spans="1:18" ht="15.75" thickBot="1" x14ac:dyDescent="0.3">
      <c r="A97" s="22" t="s">
        <v>5</v>
      </c>
      <c r="B97" s="45"/>
      <c r="C97" s="8" t="s">
        <v>77</v>
      </c>
      <c r="D97" s="9"/>
      <c r="E97" s="9"/>
      <c r="F97" s="8">
        <v>1</v>
      </c>
      <c r="G97" s="43"/>
      <c r="R97" s="2"/>
    </row>
    <row r="98" spans="1:18" ht="15.75" thickBot="1" x14ac:dyDescent="0.3">
      <c r="A98" s="29" t="s">
        <v>73</v>
      </c>
      <c r="B98" s="30"/>
      <c r="C98" s="30"/>
      <c r="D98" s="30"/>
      <c r="E98" s="30"/>
      <c r="F98" s="30"/>
      <c r="G98" s="31">
        <f>G26+G45+G69+G76+G82+G88</f>
        <v>1020709.27</v>
      </c>
      <c r="R98" s="2"/>
    </row>
    <row r="99" spans="1:18" x14ac:dyDescent="0.25">
      <c r="R99" s="2"/>
    </row>
    <row r="101" spans="1:18" x14ac:dyDescent="0.25">
      <c r="R101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inventář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Štefanie Hrubá</dc:creator>
  <cp:lastModifiedBy>Dana Křížová</cp:lastModifiedBy>
  <cp:lastPrinted>2020-06-17T11:00:35Z</cp:lastPrinted>
  <dcterms:created xsi:type="dcterms:W3CDTF">2019-12-23T17:35:12Z</dcterms:created>
  <dcterms:modified xsi:type="dcterms:W3CDTF">2021-02-17T07:42:14Z</dcterms:modified>
</cp:coreProperties>
</file>